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activeTab="0"/>
  </bookViews>
  <sheets>
    <sheet name="GCP" sheetId="1" r:id="rId1"/>
  </sheets>
  <definedNames/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<sst xmlns="http://schemas.openxmlformats.org/spreadsheetml/2006/main" count="46" uniqueCount="46">
  <si>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</si>
  <si>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</si>
  <si>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</si>
  <si>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</si>
  <si>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</si>
  <si>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</si>
  <si>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</si>
  <si>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</si>
  <si>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</si>
  <si>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</si>
  <si>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</si>
  <si>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</si>
  <si>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</si>
  <si>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</si>
  <si>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</si>
  <si>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</si>
  <si>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</si>
  <si>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</si>
  <si>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</si>
  <si>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</si>
  <si>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</si>
  <si>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</si>
  <si>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</si>
  <si>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</si>
  <si>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</si>
  <si>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</si>
  <si>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</si>
  <si>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</si>
  <si>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</si>
  <si>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</si>
  <si>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</si>
  <si>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</si>
  <si>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</si>
  <si>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</si>
  <si>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</si>
  <si>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</si>
  <si>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</si>
  <si>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</si>
  <si>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</si>
  <si>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</si>
  <si>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</si>
  <si>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</si>
  <si>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</si>
  <si>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</si>
  <si>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</si>
  <si>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León, Guanajuato
Gasto por Categoría Programática
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</si>
</sst>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Protection="1">
      <protection locked="0"/>
    </xf>
    <xf numFmtId="0" fontId="2" fillId="0" borderId="0" xfId="2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43" fontId="4" fillId="0" borderId="0" xfId="36" applyFont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0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view="pageBreakPreview" zoomScaleSheetLayoutView="100" workbookViewId="0" topLeftCell="A1">
      <selection activeCell="F45" sqref="F45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5.1" customHeight="1">
      <c r="A1" s="36" t="s">
        <v>45</v>
      </c>
      <c r="B1" s="33"/>
      <c r="C1" s="33"/>
      <c r="D1" s="33"/>
      <c r="E1" s="33"/>
      <c r="F1" s="33"/>
      <c r="G1" s="33"/>
      <c r="H1" s="33"/>
      <c r="I1" s="37"/>
    </row>
    <row r="2" spans="1:9" ht="15" customHeight="1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>
      <c r="A3" s="41"/>
      <c r="B3" s="42"/>
      <c r="C3" s="43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35"/>
    </row>
    <row r="4" spans="1:9" ht="15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19" t="s">
        <v>29</v>
      </c>
      <c r="B6" s="8"/>
      <c r="D6" s="24">
        <f>D7+D10+D19+D23+D26+D31</f>
        <v>5702114195.829996</v>
      </c>
      <c r="E6" s="24">
        <f aca="true" t="shared" si="0" ref="E6:H6">E7+E10+E19+E23+E26+E31</f>
        <v>1376783666.1000004</v>
      </c>
      <c r="F6" s="24">
        <f t="shared" si="0"/>
        <v>7078897861.9299965</v>
      </c>
      <c r="G6" s="24">
        <f t="shared" si="0"/>
        <v>2740098695.7900004</v>
      </c>
      <c r="H6" s="24">
        <f t="shared" si="0"/>
        <v>2614503324.2500005</v>
      </c>
      <c r="I6" s="24">
        <f>F6-G6</f>
        <v>4338799166.139996</v>
      </c>
    </row>
    <row r="7" spans="1:9" ht="15">
      <c r="A7" s="13"/>
      <c r="B7" s="21" t="s">
        <v>0</v>
      </c>
      <c r="C7" s="20"/>
      <c r="D7" s="25">
        <f>SUM(D8:D9)</f>
        <v>0</v>
      </c>
      <c r="E7" s="25">
        <f aca="true" t="shared" si="1" ref="E7:H7">SUM(E8:E9)</f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>F7-G7</f>
        <v>0</v>
      </c>
    </row>
    <row r="8" spans="1:9" ht="15">
      <c r="A8" s="13"/>
      <c r="B8" s="9"/>
      <c r="C8" s="3" t="s">
        <v>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f>F8-G8</f>
        <v>0</v>
      </c>
    </row>
    <row r="9" spans="1:9" ht="15">
      <c r="A9" s="13"/>
      <c r="B9" s="9"/>
      <c r="C9" s="3" t="s">
        <v>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f>F9-G9</f>
        <v>0</v>
      </c>
    </row>
    <row r="10" spans="1:9" ht="15">
      <c r="A10" s="13"/>
      <c r="B10" s="21" t="s">
        <v>3</v>
      </c>
      <c r="C10" s="20"/>
      <c r="D10" s="25">
        <f>SUM(D11:D18)</f>
        <v>5045542100.089996</v>
      </c>
      <c r="E10" s="25">
        <f aca="true" t="shared" si="2" ref="E10:H10">SUM(E11:E18)</f>
        <v>1365074138.3300004</v>
      </c>
      <c r="F10" s="25">
        <f t="shared" si="2"/>
        <v>6410616238.419996</v>
      </c>
      <c r="G10" s="25">
        <f t="shared" si="2"/>
        <v>2445136510.1700006</v>
      </c>
      <c r="H10" s="25">
        <f t="shared" si="2"/>
        <v>2333053943.2400002</v>
      </c>
      <c r="I10" s="25">
        <f>F10-G10</f>
        <v>3965479728.2499957</v>
      </c>
    </row>
    <row r="11" spans="1:9" ht="15">
      <c r="A11" s="13"/>
      <c r="B11" s="9"/>
      <c r="C11" s="3" t="s">
        <v>4</v>
      </c>
      <c r="D11" s="26">
        <v>3439142641.7499957</v>
      </c>
      <c r="E11" s="26">
        <v>276194165.69</v>
      </c>
      <c r="F11" s="26">
        <v>3715336807.439996</v>
      </c>
      <c r="G11" s="26">
        <v>1656748209.2400007</v>
      </c>
      <c r="H11" s="26">
        <v>1567199497.5000002</v>
      </c>
      <c r="I11" s="26">
        <f aca="true" t="shared" si="3" ref="I11:I18">F11-G11</f>
        <v>2058588598.199995</v>
      </c>
    </row>
    <row r="12" spans="1:9" ht="15">
      <c r="A12" s="13"/>
      <c r="B12" s="9"/>
      <c r="C12" s="3" t="s">
        <v>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f t="shared" si="3"/>
        <v>0</v>
      </c>
    </row>
    <row r="13" spans="1:9" ht="15">
      <c r="A13" s="13"/>
      <c r="B13" s="9"/>
      <c r="C13" s="3" t="s">
        <v>6</v>
      </c>
      <c r="D13" s="26">
        <v>236079190.60000017</v>
      </c>
      <c r="E13" s="26">
        <v>9598469.26</v>
      </c>
      <c r="F13" s="26">
        <v>245677659.86000016</v>
      </c>
      <c r="G13" s="26">
        <v>109444059.75999998</v>
      </c>
      <c r="H13" s="26">
        <v>104208548.68000002</v>
      </c>
      <c r="I13" s="26">
        <f t="shared" si="3"/>
        <v>136233600.1000002</v>
      </c>
    </row>
    <row r="14" spans="1:9" ht="15">
      <c r="A14" s="13"/>
      <c r="B14" s="9"/>
      <c r="C14" s="3" t="s">
        <v>7</v>
      </c>
      <c r="D14" s="26">
        <v>94083715.16000003</v>
      </c>
      <c r="E14" s="26">
        <v>52815000.499999985</v>
      </c>
      <c r="F14" s="26">
        <v>146898715.66000006</v>
      </c>
      <c r="G14" s="26">
        <v>84217793.39999998</v>
      </c>
      <c r="H14" s="26">
        <v>83405467.02999994</v>
      </c>
      <c r="I14" s="26">
        <f t="shared" si="3"/>
        <v>62680922.26000008</v>
      </c>
    </row>
    <row r="15" spans="1:9" ht="15">
      <c r="A15" s="13"/>
      <c r="B15" s="9"/>
      <c r="C15" s="3" t="s">
        <v>8</v>
      </c>
      <c r="D15" s="26">
        <v>473348935.15</v>
      </c>
      <c r="E15" s="26">
        <v>4601248.560000001</v>
      </c>
      <c r="F15" s="26">
        <v>477950183.71000004</v>
      </c>
      <c r="G15" s="26">
        <v>181645016.85000002</v>
      </c>
      <c r="H15" s="26">
        <v>175997478.32000005</v>
      </c>
      <c r="I15" s="26">
        <f t="shared" si="3"/>
        <v>296305166.86</v>
      </c>
    </row>
    <row r="16" spans="1:9" ht="15">
      <c r="A16" s="13"/>
      <c r="B16" s="9"/>
      <c r="C16" s="3" t="s">
        <v>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f t="shared" si="3"/>
        <v>0</v>
      </c>
    </row>
    <row r="17" spans="1:10" ht="15">
      <c r="A17" s="13"/>
      <c r="B17" s="9"/>
      <c r="C17" s="3" t="s">
        <v>10</v>
      </c>
      <c r="D17" s="26">
        <v>206008526.62000006</v>
      </c>
      <c r="E17" s="26">
        <v>14688720.68</v>
      </c>
      <c r="F17" s="26">
        <v>220697247.30000007</v>
      </c>
      <c r="G17" s="26">
        <v>82826988.39</v>
      </c>
      <c r="H17" s="26">
        <v>82059757.14000002</v>
      </c>
      <c r="I17" s="26">
        <f t="shared" si="3"/>
        <v>137870258.9100001</v>
      </c>
      <c r="J17" s="18"/>
    </row>
    <row r="18" spans="1:9" ht="15">
      <c r="A18" s="13"/>
      <c r="B18" s="9"/>
      <c r="C18" s="3" t="s">
        <v>11</v>
      </c>
      <c r="D18" s="26">
        <v>596879090.81</v>
      </c>
      <c r="E18" s="26">
        <v>1007176533.6400003</v>
      </c>
      <c r="F18" s="26">
        <v>1604055624.45</v>
      </c>
      <c r="G18" s="26">
        <v>330254442.5300001</v>
      </c>
      <c r="H18" s="26">
        <v>320183194.57</v>
      </c>
      <c r="I18" s="26">
        <f t="shared" si="3"/>
        <v>1273801181.92</v>
      </c>
    </row>
    <row r="19" spans="1:9" ht="15">
      <c r="A19" s="13"/>
      <c r="B19" s="21" t="s">
        <v>12</v>
      </c>
      <c r="C19" s="20"/>
      <c r="D19" s="25">
        <f>SUM(D20:D22)</f>
        <v>511316725.81999993</v>
      </c>
      <c r="E19" s="25">
        <f aca="true" t="shared" si="4" ref="E19:H19">SUM(E20:E22)</f>
        <v>9983025.220000006</v>
      </c>
      <c r="F19" s="25">
        <f t="shared" si="4"/>
        <v>521299751.0399997</v>
      </c>
      <c r="G19" s="25">
        <f t="shared" si="4"/>
        <v>221767527.31000018</v>
      </c>
      <c r="H19" s="25">
        <f t="shared" si="4"/>
        <v>216047256.23000005</v>
      </c>
      <c r="I19" s="25">
        <f>F19-G19</f>
        <v>299532223.72999954</v>
      </c>
    </row>
    <row r="20" spans="1:9" ht="15">
      <c r="A20" s="13"/>
      <c r="B20" s="9"/>
      <c r="C20" s="3" t="s">
        <v>13</v>
      </c>
      <c r="D20" s="26">
        <v>4763355.5</v>
      </c>
      <c r="E20" s="26">
        <v>211420.88</v>
      </c>
      <c r="F20" s="26">
        <v>4974776.380000001</v>
      </c>
      <c r="G20" s="26">
        <v>2009110.8799999997</v>
      </c>
      <c r="H20" s="26">
        <v>1916016.89</v>
      </c>
      <c r="I20" s="26">
        <f aca="true" t="shared" si="5" ref="I20:I22">F20-G20</f>
        <v>2965665.500000001</v>
      </c>
    </row>
    <row r="21" spans="1:9" ht="15">
      <c r="A21" s="13"/>
      <c r="B21" s="9"/>
      <c r="C21" s="3" t="s">
        <v>14</v>
      </c>
      <c r="D21" s="26">
        <v>506553370.31999993</v>
      </c>
      <c r="E21" s="26">
        <v>9771604.340000005</v>
      </c>
      <c r="F21" s="26">
        <v>516324974.6599997</v>
      </c>
      <c r="G21" s="26">
        <v>219758416.4300002</v>
      </c>
      <c r="H21" s="26">
        <v>214131239.34000006</v>
      </c>
      <c r="I21" s="26">
        <f t="shared" si="5"/>
        <v>296566558.22999954</v>
      </c>
    </row>
    <row r="22" spans="1:9" ht="15">
      <c r="A22" s="13"/>
      <c r="B22" s="9"/>
      <c r="C22" s="3" t="s">
        <v>15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f t="shared" si="5"/>
        <v>0</v>
      </c>
    </row>
    <row r="23" spans="1:9" ht="15">
      <c r="A23" s="13"/>
      <c r="B23" s="21" t="s">
        <v>16</v>
      </c>
      <c r="C23" s="20"/>
      <c r="D23" s="25">
        <f>SUM(D24:D25)</f>
        <v>145255369.92000002</v>
      </c>
      <c r="E23" s="25">
        <f aca="true" t="shared" si="6" ref="E23:H23">SUM(E24:E25)</f>
        <v>1726502.5499999998</v>
      </c>
      <c r="F23" s="25">
        <f t="shared" si="6"/>
        <v>146981872.46999997</v>
      </c>
      <c r="G23" s="25">
        <f t="shared" si="6"/>
        <v>73194658.31000002</v>
      </c>
      <c r="H23" s="25">
        <f t="shared" si="6"/>
        <v>65402124.780000016</v>
      </c>
      <c r="I23" s="25">
        <f>F23-G23</f>
        <v>73787214.15999995</v>
      </c>
    </row>
    <row r="24" spans="1:9" ht="15">
      <c r="A24" s="13"/>
      <c r="B24" s="9"/>
      <c r="C24" s="3" t="s">
        <v>17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>F24-G24</f>
        <v>0</v>
      </c>
    </row>
    <row r="25" spans="1:9" ht="15">
      <c r="A25" s="13"/>
      <c r="B25" s="9"/>
      <c r="C25" s="3" t="s">
        <v>18</v>
      </c>
      <c r="D25" s="26">
        <v>145255369.92000002</v>
      </c>
      <c r="E25" s="26">
        <v>1726502.5499999998</v>
      </c>
      <c r="F25" s="26">
        <v>146981872.46999997</v>
      </c>
      <c r="G25" s="26">
        <v>73194658.31000002</v>
      </c>
      <c r="H25" s="26">
        <v>65402124.780000016</v>
      </c>
      <c r="I25" s="26">
        <f>F25-G25</f>
        <v>73787214.15999995</v>
      </c>
    </row>
    <row r="26" spans="1:9" ht="15">
      <c r="A26" s="13"/>
      <c r="B26" s="21" t="s">
        <v>19</v>
      </c>
      <c r="C26" s="20"/>
      <c r="D26" s="25">
        <f>SUM(D27:D30)</f>
        <v>0</v>
      </c>
      <c r="E26" s="25">
        <f aca="true" t="shared" si="7" ref="E26:H26">SUM(E27:E30)</f>
        <v>0</v>
      </c>
      <c r="F26" s="25">
        <f t="shared" si="7"/>
        <v>0</v>
      </c>
      <c r="G26" s="25">
        <f t="shared" si="7"/>
        <v>0</v>
      </c>
      <c r="H26" s="25">
        <f t="shared" si="7"/>
        <v>0</v>
      </c>
      <c r="I26" s="25">
        <f>F26-G26</f>
        <v>0</v>
      </c>
    </row>
    <row r="27" spans="1:9" ht="15">
      <c r="A27" s="13"/>
      <c r="B27" s="9"/>
      <c r="C27" s="3" t="s">
        <v>20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aca="true" t="shared" si="8" ref="I27:I30">F27-G27</f>
        <v>0</v>
      </c>
    </row>
    <row r="28" spans="1:9" ht="15">
      <c r="A28" s="13"/>
      <c r="B28" s="9"/>
      <c r="C28" s="3" t="s">
        <v>21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8"/>
        <v>0</v>
      </c>
    </row>
    <row r="29" spans="1:9" ht="15">
      <c r="A29" s="13"/>
      <c r="B29" s="9"/>
      <c r="C29" s="3" t="s">
        <v>22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f t="shared" si="8"/>
        <v>0</v>
      </c>
    </row>
    <row r="30" spans="1:9" ht="15">
      <c r="A30" s="13"/>
      <c r="B30" s="9"/>
      <c r="C30" s="3" t="s">
        <v>23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 t="shared" si="8"/>
        <v>0</v>
      </c>
    </row>
    <row r="31" spans="1:9" ht="15">
      <c r="A31" s="13"/>
      <c r="B31" s="21" t="s">
        <v>24</v>
      </c>
      <c r="C31" s="20"/>
      <c r="D31" s="25">
        <f>D32</f>
        <v>0</v>
      </c>
      <c r="E31" s="25">
        <f aca="true" t="shared" si="9" ref="E31:H31">E32</f>
        <v>0</v>
      </c>
      <c r="F31" s="25">
        <f t="shared" si="9"/>
        <v>0</v>
      </c>
      <c r="G31" s="25">
        <f t="shared" si="9"/>
        <v>0</v>
      </c>
      <c r="H31" s="25">
        <f t="shared" si="9"/>
        <v>0</v>
      </c>
      <c r="I31" s="25">
        <f>F31-G31</f>
        <v>0</v>
      </c>
    </row>
    <row r="32" spans="1:9" ht="15">
      <c r="A32" s="13"/>
      <c r="B32" s="9"/>
      <c r="C32" s="3" t="s">
        <v>25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aca="true" t="shared" si="10" ref="I32:I35">F32-G32</f>
        <v>0</v>
      </c>
    </row>
    <row r="33" spans="1:9" ht="15">
      <c r="A33" s="13" t="s">
        <v>26</v>
      </c>
      <c r="B33" s="9"/>
      <c r="C33" s="3"/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f t="shared" si="10"/>
        <v>0</v>
      </c>
    </row>
    <row r="34" spans="1:9" ht="15">
      <c r="A34" s="13" t="s">
        <v>27</v>
      </c>
      <c r="B34" s="9"/>
      <c r="C34" s="3"/>
      <c r="D34" s="26">
        <v>139471285.24</v>
      </c>
      <c r="E34" s="26">
        <v>-4711282.65</v>
      </c>
      <c r="F34" s="26">
        <v>134760002.59</v>
      </c>
      <c r="G34" s="26">
        <v>66146281.29</v>
      </c>
      <c r="H34" s="26">
        <v>66146281.29</v>
      </c>
      <c r="I34" s="26">
        <f t="shared" si="10"/>
        <v>68613721.30000001</v>
      </c>
    </row>
    <row r="35" spans="1:9" ht="15">
      <c r="A35" s="13" t="s">
        <v>28</v>
      </c>
      <c r="B35" s="9"/>
      <c r="C35" s="3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si="10"/>
        <v>0</v>
      </c>
    </row>
    <row r="36" spans="1:9" ht="15">
      <c r="A36" s="14"/>
      <c r="B36" s="10"/>
      <c r="C36" s="4"/>
      <c r="D36" s="27"/>
      <c r="E36" s="27"/>
      <c r="F36" s="27"/>
      <c r="G36" s="27"/>
      <c r="H36" s="27"/>
      <c r="I36" s="27"/>
    </row>
    <row r="37" spans="1:9" ht="15">
      <c r="A37" s="15"/>
      <c r="B37" s="11" t="s">
        <v>36</v>
      </c>
      <c r="C37" s="5"/>
      <c r="D37" s="28">
        <f>D35+D34+D33+D6</f>
        <v>5841585481.069996</v>
      </c>
      <c r="E37" s="28">
        <f aca="true" t="shared" si="11" ref="E37:H37">E35+E34+E33+E6</f>
        <v>1372072383.4500003</v>
      </c>
      <c r="F37" s="28">
        <f t="shared" si="11"/>
        <v>7213657864.519997</v>
      </c>
      <c r="G37" s="28">
        <f t="shared" si="11"/>
        <v>2806244977.0800004</v>
      </c>
      <c r="H37" s="28">
        <f t="shared" si="11"/>
        <v>2680649605.5400004</v>
      </c>
      <c r="I37" s="28">
        <f>F37-G37</f>
        <v>4407412887.439997</v>
      </c>
    </row>
    <row r="40" spans="4:9" ht="15">
      <c r="D40" s="31"/>
      <c r="E40" s="31"/>
      <c r="F40" s="31"/>
      <c r="G40" s="31"/>
      <c r="H40" s="31"/>
      <c r="I40" s="31"/>
    </row>
    <row r="54" spans="3:8" ht="15">
      <c r="C54" s="29" t="s">
        <v>41</v>
      </c>
      <c r="F54" s="47" t="s">
        <v>42</v>
      </c>
      <c r="G54" s="47"/>
      <c r="H54" s="47"/>
    </row>
    <row r="55" spans="3:8" ht="15">
      <c r="C55" s="30" t="s">
        <v>43</v>
      </c>
      <c r="F55" s="32" t="s">
        <v>44</v>
      </c>
      <c r="G55" s="32"/>
      <c r="H55" s="32"/>
    </row>
  </sheetData>
  <sheetProtection formatCells="0" formatColumns="0" formatRows="0" autoFilter="0"/>
  <protectedRanges>
    <protectedRange sqref="B38:I52 B57:I65523 B53:B56 I53:I56" name="Rango1"/>
    <protectedRange sqref="I37 C7:I7 C10:I10 C19:I19 B8:I9 B11:I18 B20:I22 J17 B24:I25 B27:I30 B32:I36 C23:I23 C26:I26 C31:I31" name="Rango1_3"/>
    <protectedRange sqref="D4:I6" name="Rango1_2_2"/>
    <protectedRange sqref="B37:H37" name="Rango1_1_2"/>
    <protectedRange sqref="F54:H55 E53:H53 E54:F56 E56:H56 C53:D56" name="Rango1_1"/>
  </protectedRanges>
  <mergeCells count="6">
    <mergeCell ref="F55:H55"/>
    <mergeCell ref="D2:H2"/>
    <mergeCell ref="I2:I3"/>
    <mergeCell ref="A1:I1"/>
    <mergeCell ref="A2:C4"/>
    <mergeCell ref="F54:H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ignoredErrors>
    <ignoredError sqref="D6:I35 D37:I3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2021-04-23T17:20:25Z</cp:lastPrinted>
  <dcterms:created xsi:type="dcterms:W3CDTF">2012-12-11T21:13:37Z</dcterms:created>
  <dcterms:modified xsi:type="dcterms:W3CDTF">2021-07-30T14:02:55Z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